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iuseppe\Desktop\didattica\EserciziEpid\"/>
    </mc:Choice>
  </mc:AlternateContent>
  <bookViews>
    <workbookView xWindow="0" yWindow="0" windowWidth="15360" windowHeight="7670" activeTab="1"/>
  </bookViews>
  <sheets>
    <sheet name="RD_RR" sheetId="1" r:id="rId1"/>
    <sheet name="OddsRatio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2" l="1"/>
  <c r="D22" i="2"/>
  <c r="K19" i="2"/>
  <c r="L18" i="2" s="1"/>
  <c r="H14" i="2"/>
  <c r="H17" i="2"/>
  <c r="D17" i="2"/>
  <c r="D14" i="2"/>
  <c r="B3" i="1" l="1"/>
  <c r="C3" i="1"/>
  <c r="B5" i="1" l="1"/>
  <c r="B6" i="1"/>
  <c r="B7" i="1"/>
  <c r="C5" i="1"/>
</calcChain>
</file>

<file path=xl/sharedStrings.xml><?xml version="1.0" encoding="utf-8"?>
<sst xmlns="http://schemas.openxmlformats.org/spreadsheetml/2006/main" count="47" uniqueCount="37">
  <si>
    <t>I0</t>
  </si>
  <si>
    <t>I1</t>
  </si>
  <si>
    <t>RD=</t>
  </si>
  <si>
    <t>RR=</t>
  </si>
  <si>
    <t>FE=</t>
  </si>
  <si>
    <t>Incidenza non-esposti</t>
  </si>
  <si>
    <t>Incidenza esposti</t>
  </si>
  <si>
    <t>/1000pa</t>
  </si>
  <si>
    <t>Malati</t>
  </si>
  <si>
    <t>5 ANNI</t>
  </si>
  <si>
    <t>100/1200</t>
  </si>
  <si>
    <t>(100+97)/1200</t>
  </si>
  <si>
    <t>97/(1100*5 anni)</t>
  </si>
  <si>
    <t>in 14 mesi</t>
  </si>
  <si>
    <t>CASI</t>
  </si>
  <si>
    <t>per 1000 persone*giorno</t>
  </si>
  <si>
    <t>LETALITA'</t>
  </si>
  <si>
    <t>Inc.Cumulativa</t>
  </si>
  <si>
    <t xml:space="preserve">97/1100 </t>
  </si>
  <si>
    <t>in 5 anni</t>
  </si>
  <si>
    <t>incidenza</t>
  </si>
  <si>
    <t>Prev t0=</t>
  </si>
  <si>
    <t>Totale T0</t>
  </si>
  <si>
    <t>Sani</t>
  </si>
  <si>
    <t>ESERCIZIO A SCELTA MULTIPLA</t>
  </si>
  <si>
    <t>INCIDENZA CUMALATIVA</t>
  </si>
  <si>
    <t>POPOLAZIONE</t>
  </si>
  <si>
    <t>USA</t>
  </si>
  <si>
    <t>ITALIA</t>
  </si>
  <si>
    <t>Nuovi casi</t>
  </si>
  <si>
    <t>vecchi casi</t>
  </si>
  <si>
    <t>Pop.a rischio</t>
  </si>
  <si>
    <t>PREVALENZA 22.4.2021</t>
  </si>
  <si>
    <t>INCIDENZA 13.11.2021</t>
  </si>
  <si>
    <t>CASI RISOLTI</t>
  </si>
  <si>
    <t>ISRAELE</t>
  </si>
  <si>
    <t>PANDEMIA COVID-19 al 22 aprile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</si>
</sst>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00%"/>
    <numFmt numFmtId="166" formatCode="0.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18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9" fontId="3" fillId="0" borderId="0" xfId="0" applyNumberFormat="1" applyFont="1"/>
    <xf numFmtId="2" fontId="3" fillId="0" borderId="0" xfId="0" applyNumberFormat="1" applyFont="1"/>
    <xf numFmtId="164" fontId="3" fillId="0" borderId="0" xfId="1" applyNumberFormat="1" applyFont="1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10" fontId="4" fillId="0" borderId="0" xfId="1" applyNumberFormat="1" applyFont="1"/>
    <xf numFmtId="0" fontId="7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0" borderId="0" xfId="0" applyFont="1" applyFill="1"/>
    <xf numFmtId="0" fontId="4" fillId="2" borderId="0" xfId="0" applyFont="1" applyFill="1" applyAlignment="1">
      <alignment horizontal="left" vertical="center"/>
    </xf>
    <xf numFmtId="0" fontId="4" fillId="5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4" fillId="5" borderId="0" xfId="0" applyFont="1" applyFill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0" fontId="4" fillId="3" borderId="0" xfId="0" applyFont="1" applyFill="1"/>
    <xf numFmtId="0" fontId="4" fillId="4" borderId="0" xfId="0" applyFont="1" applyFill="1" applyAlignment="1">
      <alignment horizontal="left" vertical="center"/>
    </xf>
    <xf numFmtId="0" fontId="7" fillId="0" borderId="0" xfId="0" applyFont="1"/>
    <xf numFmtId="3" fontId="4" fillId="0" borderId="0" xfId="0" applyNumberFormat="1" applyFont="1"/>
    <xf numFmtId="3" fontId="6" fillId="0" borderId="0" xfId="0" applyNumberFormat="1" applyFont="1"/>
    <xf numFmtId="165" fontId="4" fillId="0" borderId="0" xfId="1" applyNumberFormat="1" applyFont="1" applyAlignment="1">
      <alignment horizontal="center" vertical="center"/>
    </xf>
    <xf numFmtId="10" fontId="4" fillId="0" borderId="0" xfId="1" applyNumberFormat="1" applyFont="1" applyAlignment="1">
      <alignment horizontal="center" vertical="center"/>
    </xf>
    <xf numFmtId="166" fontId="4" fillId="0" borderId="0" xfId="0" applyNumberFormat="1" applyFont="1"/>
    <xf numFmtId="0" fontId="8" fillId="0" borderId="0" xfId="0" applyFont="1"/>
    <xf numFmtId="3" fontId="4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E9" sqref="E9"/>
    </sheetView>
  </sheetViews>
  <sheetFormatPr defaultRowHeight="14.5" x14ac:dyDescent="0.35"/>
  <cols>
    <col min="2" max="2" width="21" customWidth="1"/>
    <col min="3" max="3" width="19.54296875" customWidth="1"/>
    <col min="4" max="4" width="17.453125" customWidth="1"/>
    <col min="5" max="5" width="13.1796875" customWidth="1"/>
  </cols>
  <sheetData>
    <row r="1" spans="1:6" ht="47" x14ac:dyDescent="0.35">
      <c r="B1" s="4" t="s">
        <v>5</v>
      </c>
      <c r="C1" s="4" t="s">
        <v>6</v>
      </c>
    </row>
    <row r="2" spans="1:6" ht="36" x14ac:dyDescent="0.8">
      <c r="B2" s="3" t="s">
        <v>0</v>
      </c>
      <c r="C2" s="3" t="s">
        <v>1</v>
      </c>
      <c r="D2" s="2"/>
      <c r="E2" s="2"/>
      <c r="F2" s="2"/>
    </row>
    <row r="3" spans="1:6" ht="36" x14ac:dyDescent="0.8">
      <c r="B3" s="3">
        <f>4.13/1000</f>
        <v>4.13E-3</v>
      </c>
      <c r="C3" s="3">
        <f>6.69/1000</f>
        <v>6.6900000000000006E-3</v>
      </c>
      <c r="D3" s="2"/>
      <c r="E3" s="2"/>
      <c r="F3" s="2"/>
    </row>
    <row r="4" spans="1:6" ht="36" x14ac:dyDescent="0.8">
      <c r="B4" s="3"/>
      <c r="C4" s="3"/>
      <c r="D4" s="2"/>
      <c r="E4" s="2"/>
      <c r="F4" s="2"/>
    </row>
    <row r="5" spans="1:6" ht="36" x14ac:dyDescent="0.8">
      <c r="A5" s="2" t="s">
        <v>2</v>
      </c>
      <c r="B5" s="2">
        <f>C3-B3</f>
        <v>2.5600000000000006E-3</v>
      </c>
      <c r="C5" s="2">
        <f>B5*1000</f>
        <v>2.5600000000000005</v>
      </c>
      <c r="D5" s="5" t="s">
        <v>7</v>
      </c>
      <c r="E5" s="2"/>
      <c r="F5" s="2"/>
    </row>
    <row r="6" spans="1:6" ht="36" x14ac:dyDescent="0.8">
      <c r="A6" s="2" t="s">
        <v>3</v>
      </c>
      <c r="B6" s="6">
        <f>C3/B3</f>
        <v>1.6198547215496371</v>
      </c>
      <c r="C6" s="2"/>
      <c r="D6" s="2"/>
      <c r="E6" s="2"/>
      <c r="F6" s="2"/>
    </row>
    <row r="7" spans="1:6" ht="36" x14ac:dyDescent="0.8">
      <c r="A7" s="2" t="s">
        <v>4</v>
      </c>
      <c r="B7" s="7">
        <f>B5/C3</f>
        <v>0.38266068759342309</v>
      </c>
      <c r="C7" s="2"/>
      <c r="D7" s="2"/>
    </row>
    <row r="8" spans="1:6" ht="31" x14ac:dyDescent="0.7">
      <c r="A8" s="1"/>
      <c r="B8" s="1"/>
      <c r="C8" s="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topLeftCell="A11" zoomScale="70" zoomScaleNormal="70" workbookViewId="0">
      <selection activeCell="I19" sqref="I19"/>
    </sheetView>
  </sheetViews>
  <sheetFormatPr defaultRowHeight="14.5" x14ac:dyDescent="0.35"/>
  <cols>
    <col min="1" max="2" width="16.6328125" customWidth="1"/>
    <col min="3" max="3" width="18.6328125" customWidth="1"/>
    <col min="4" max="14" width="16.6328125" customWidth="1"/>
    <col min="15" max="15" width="16.7265625" customWidth="1"/>
    <col min="17" max="17" width="21.54296875" customWidth="1"/>
    <col min="18" max="18" width="16" customWidth="1"/>
  </cols>
  <sheetData>
    <row r="1" spans="1:13" ht="28" customHeight="1" x14ac:dyDescent="0.55000000000000004">
      <c r="A1" s="10"/>
      <c r="B1" s="10"/>
      <c r="C1" s="10"/>
      <c r="D1" s="13" t="s">
        <v>24</v>
      </c>
      <c r="E1" s="10"/>
      <c r="F1" s="10"/>
      <c r="G1" s="10"/>
      <c r="H1" s="10"/>
      <c r="I1" s="11"/>
    </row>
    <row r="2" spans="1:13" ht="28" customHeight="1" x14ac:dyDescent="0.55000000000000004">
      <c r="A2" s="10"/>
      <c r="B2" s="14"/>
      <c r="C2" s="14" t="s">
        <v>8</v>
      </c>
      <c r="D2" s="11"/>
      <c r="E2" s="11"/>
      <c r="F2" s="11"/>
      <c r="G2" s="11"/>
      <c r="H2" s="11"/>
      <c r="I2" s="11"/>
    </row>
    <row r="3" spans="1:13" ht="28" customHeight="1" x14ac:dyDescent="0.55000000000000004">
      <c r="A3" s="10"/>
      <c r="B3" s="14"/>
      <c r="C3" s="14">
        <v>100</v>
      </c>
      <c r="D3" s="11"/>
      <c r="E3" s="11"/>
      <c r="F3" s="11"/>
      <c r="G3" s="11"/>
      <c r="H3" s="11"/>
      <c r="I3" s="11"/>
    </row>
    <row r="4" spans="1:13" ht="28" customHeight="1" x14ac:dyDescent="0.55000000000000004">
      <c r="A4" s="15" t="s">
        <v>22</v>
      </c>
      <c r="B4" s="16">
        <v>1200</v>
      </c>
      <c r="C4" s="14"/>
      <c r="D4" s="11"/>
      <c r="E4" s="11"/>
      <c r="F4" s="11"/>
      <c r="G4" s="11"/>
      <c r="H4" s="11"/>
      <c r="I4" s="11"/>
    </row>
    <row r="5" spans="1:13" ht="28" customHeight="1" x14ac:dyDescent="0.55000000000000004">
      <c r="A5" s="10"/>
      <c r="B5" s="14"/>
      <c r="C5" s="17">
        <v>1100</v>
      </c>
      <c r="D5" s="11"/>
      <c r="E5" s="18" t="s">
        <v>9</v>
      </c>
      <c r="F5" s="11"/>
      <c r="G5" s="11" t="s">
        <v>8</v>
      </c>
      <c r="H5" s="17">
        <v>97</v>
      </c>
      <c r="I5" s="11"/>
    </row>
    <row r="6" spans="1:13" ht="28" customHeight="1" x14ac:dyDescent="0.55000000000000004">
      <c r="A6" s="10"/>
      <c r="B6" s="14"/>
      <c r="C6" s="14" t="s">
        <v>23</v>
      </c>
      <c r="D6" s="11"/>
      <c r="E6" s="11"/>
      <c r="F6" s="11"/>
      <c r="G6" s="11" t="s">
        <v>23</v>
      </c>
      <c r="H6" s="11">
        <v>1003</v>
      </c>
      <c r="I6" s="11"/>
    </row>
    <row r="7" spans="1:13" ht="28" customHeight="1" x14ac:dyDescent="0.55000000000000004">
      <c r="A7" s="10"/>
      <c r="B7" s="14"/>
      <c r="C7" s="14"/>
      <c r="D7" s="11"/>
      <c r="E7" s="11"/>
      <c r="F7" s="11"/>
      <c r="G7" s="11"/>
      <c r="H7" s="11"/>
      <c r="I7" s="10"/>
    </row>
    <row r="8" spans="1:13" ht="28" customHeight="1" x14ac:dyDescent="0.65">
      <c r="A8" s="10"/>
      <c r="B8" s="14" t="s">
        <v>21</v>
      </c>
      <c r="C8" s="14" t="s">
        <v>10</v>
      </c>
      <c r="D8" s="10"/>
      <c r="E8" s="10"/>
      <c r="F8" s="19" t="s">
        <v>17</v>
      </c>
      <c r="G8" s="19" t="s">
        <v>18</v>
      </c>
      <c r="H8" s="17" t="s">
        <v>19</v>
      </c>
      <c r="I8" s="10"/>
      <c r="L8" s="8"/>
      <c r="M8" s="8"/>
    </row>
    <row r="9" spans="1:13" ht="28" customHeight="1" x14ac:dyDescent="0.65">
      <c r="A9" s="10"/>
      <c r="B9" s="20" t="s">
        <v>21</v>
      </c>
      <c r="C9" s="21" t="s">
        <v>11</v>
      </c>
      <c r="D9" s="22"/>
      <c r="E9" s="10"/>
      <c r="F9" s="18" t="s">
        <v>20</v>
      </c>
      <c r="G9" s="23" t="s">
        <v>12</v>
      </c>
      <c r="H9" s="23"/>
      <c r="I9" s="10"/>
      <c r="J9" s="9"/>
      <c r="L9" s="8"/>
      <c r="M9" s="8"/>
    </row>
    <row r="10" spans="1:13" ht="28" customHeight="1" x14ac:dyDescent="0.35">
      <c r="J10" s="9"/>
    </row>
    <row r="11" spans="1:13" ht="28" customHeight="1" x14ac:dyDescent="0.7">
      <c r="C11" s="1"/>
      <c r="E11" s="1"/>
      <c r="F11" s="1"/>
      <c r="J11" s="9"/>
    </row>
    <row r="12" spans="1:13" ht="28" customHeight="1" x14ac:dyDescent="0.55000000000000004">
      <c r="A12" s="10"/>
      <c r="B12" s="10"/>
      <c r="C12" s="10"/>
      <c r="D12" s="10"/>
      <c r="E12" s="32" t="s">
        <v>36</v>
      </c>
      <c r="F12" s="10"/>
      <c r="J12" s="9"/>
    </row>
    <row r="13" spans="1:13" ht="28" customHeight="1" x14ac:dyDescent="0.55000000000000004">
      <c r="A13" s="10"/>
      <c r="B13" s="10"/>
      <c r="C13" s="10"/>
      <c r="D13" s="24" t="s">
        <v>25</v>
      </c>
      <c r="E13" s="10"/>
      <c r="F13" s="10"/>
      <c r="H13" s="33" t="s">
        <v>32</v>
      </c>
      <c r="J13" s="9"/>
    </row>
    <row r="14" spans="1:13" ht="28" customHeight="1" x14ac:dyDescent="0.55000000000000004">
      <c r="A14" s="10" t="s">
        <v>27</v>
      </c>
      <c r="B14" s="10" t="s">
        <v>14</v>
      </c>
      <c r="C14" s="25">
        <v>32669121</v>
      </c>
      <c r="D14" s="12">
        <f>C14/C15</f>
        <v>9.8232579951962648E-2</v>
      </c>
      <c r="E14" s="10" t="s">
        <v>13</v>
      </c>
      <c r="F14" s="10"/>
      <c r="G14" s="26">
        <v>6848237</v>
      </c>
      <c r="H14" s="27">
        <f>G14/G15</f>
        <v>2.0591921914045033E-2</v>
      </c>
      <c r="J14" s="9"/>
    </row>
    <row r="15" spans="1:13" ht="28" customHeight="1" x14ac:dyDescent="0.55000000000000004">
      <c r="A15" s="10"/>
      <c r="B15" s="10" t="s">
        <v>26</v>
      </c>
      <c r="C15" s="25">
        <v>332569103</v>
      </c>
      <c r="D15" s="10"/>
      <c r="E15" s="10"/>
      <c r="F15" s="10"/>
      <c r="G15" s="26">
        <v>332569103</v>
      </c>
      <c r="H15" s="11"/>
    </row>
    <row r="16" spans="1:13" ht="28" customHeight="1" x14ac:dyDescent="0.55000000000000004">
      <c r="A16" s="10"/>
      <c r="B16" s="10"/>
      <c r="C16" s="25"/>
      <c r="D16" s="10"/>
      <c r="E16" s="10"/>
      <c r="F16" s="10"/>
      <c r="H16" s="11"/>
      <c r="J16" s="10"/>
      <c r="L16" s="24" t="s">
        <v>33</v>
      </c>
      <c r="M16" s="24"/>
    </row>
    <row r="17" spans="1:13" ht="28" customHeight="1" x14ac:dyDescent="0.55000000000000004">
      <c r="A17" s="10" t="s">
        <v>28</v>
      </c>
      <c r="B17" s="10" t="s">
        <v>14</v>
      </c>
      <c r="C17" s="25">
        <v>3920945</v>
      </c>
      <c r="D17" s="12">
        <f>C17/C18</f>
        <v>6.4927163897817955E-2</v>
      </c>
      <c r="E17" s="10" t="s">
        <v>13</v>
      </c>
      <c r="G17" s="25">
        <v>472196</v>
      </c>
      <c r="H17" s="28">
        <f>G17/G18</f>
        <v>7.8191219422598483E-3</v>
      </c>
      <c r="J17" s="10" t="s">
        <v>29</v>
      </c>
      <c r="K17" s="25">
        <v>41195</v>
      </c>
      <c r="L17" s="10"/>
      <c r="M17" s="10"/>
    </row>
    <row r="18" spans="1:13" ht="28" customHeight="1" x14ac:dyDescent="0.55000000000000004">
      <c r="B18" s="10" t="s">
        <v>26</v>
      </c>
      <c r="C18" s="25">
        <v>60389901</v>
      </c>
      <c r="D18" s="10"/>
      <c r="E18" s="10"/>
      <c r="G18" s="25">
        <v>60389901</v>
      </c>
      <c r="J18" s="10" t="s">
        <v>30</v>
      </c>
      <c r="K18" s="25">
        <v>1112300</v>
      </c>
      <c r="L18" s="29">
        <f>K17/K19*1000</f>
        <v>0.69495052608488661</v>
      </c>
      <c r="M18" s="10" t="s">
        <v>15</v>
      </c>
    </row>
    <row r="19" spans="1:13" ht="28" customHeight="1" x14ac:dyDescent="0.55000000000000004">
      <c r="J19" s="10" t="s">
        <v>31</v>
      </c>
      <c r="K19" s="25">
        <f>C18-K18</f>
        <v>59277601</v>
      </c>
      <c r="L19" s="10"/>
      <c r="M19" s="10"/>
    </row>
    <row r="20" spans="1:13" ht="28" customHeight="1" x14ac:dyDescent="0.55000000000000004">
      <c r="A20" s="10"/>
      <c r="B20" s="10"/>
      <c r="C20" s="10"/>
      <c r="D20" s="10"/>
      <c r="E20" s="10"/>
      <c r="F20" s="10"/>
      <c r="G20" s="10"/>
    </row>
    <row r="21" spans="1:13" ht="28" customHeight="1" x14ac:dyDescent="0.65">
      <c r="A21" s="30"/>
      <c r="B21" s="10"/>
      <c r="D21" s="13" t="s">
        <v>16</v>
      </c>
      <c r="E21" s="11"/>
      <c r="F21" s="11"/>
      <c r="G21" s="11"/>
      <c r="L21" s="8"/>
    </row>
    <row r="22" spans="1:13" ht="28" customHeight="1" x14ac:dyDescent="0.65">
      <c r="A22" s="10" t="s">
        <v>28</v>
      </c>
      <c r="B22" s="10" t="s">
        <v>14</v>
      </c>
      <c r="C22" s="31">
        <v>118357</v>
      </c>
      <c r="D22" s="28">
        <f>C22/C23</f>
        <v>3.4318821114554872E-2</v>
      </c>
      <c r="E22" s="11"/>
      <c r="L22" s="8"/>
    </row>
    <row r="23" spans="1:13" ht="28" customHeight="1" x14ac:dyDescent="0.65">
      <c r="B23" s="10" t="s">
        <v>34</v>
      </c>
      <c r="C23" s="31">
        <v>3448749</v>
      </c>
      <c r="D23" s="11"/>
      <c r="E23" s="11"/>
      <c r="L23" s="8"/>
    </row>
    <row r="24" spans="1:13" ht="28" customHeight="1" x14ac:dyDescent="0.55000000000000004">
      <c r="F24" s="10"/>
      <c r="G24" s="10"/>
    </row>
    <row r="25" spans="1:13" ht="28" customHeight="1" x14ac:dyDescent="0.55000000000000004">
      <c r="A25" s="10" t="s">
        <v>35</v>
      </c>
      <c r="B25" s="10" t="s">
        <v>14</v>
      </c>
      <c r="C25" s="31">
        <v>6346</v>
      </c>
      <c r="D25" s="28">
        <f>C25/C26</f>
        <v>7.5911542597667629E-3</v>
      </c>
    </row>
    <row r="26" spans="1:13" ht="28" customHeight="1" x14ac:dyDescent="0.55000000000000004">
      <c r="B26" s="10" t="s">
        <v>34</v>
      </c>
      <c r="C26" s="31">
        <v>835973</v>
      </c>
      <c r="D26" s="11"/>
    </row>
    <row r="27" spans="1:13" ht="28" customHeight="1" x14ac:dyDescent="0.35"/>
    <row r="28" spans="1:13" ht="28" customHeight="1" x14ac:dyDescent="0.3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RD_RR</vt:lpstr>
      <vt:lpstr>OddsRatio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Giuseppe Verlato</dc:creator>
  <cp:lastModifiedBy>Giuseppe</cp:lastModifiedBy>
  <dcterms:created xsi:type="dcterms:W3CDTF">2019-02-01T16:01:15Z</dcterms:created>
  <dcterms:modified xsi:type="dcterms:W3CDTF">2021-04-25T06:20:18Z</dcterms:modified>
</cp:coreProperties>
</file>